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10517\Desktop\"/>
    </mc:Choice>
  </mc:AlternateContent>
  <bookViews>
    <workbookView xWindow="0" yWindow="0" windowWidth="20310" windowHeight="9780"/>
  </bookViews>
  <sheets>
    <sheet name="工事費内訳書" sheetId="2" r:id="rId1"/>
  </sheets>
  <definedNames>
    <definedName name="_xlnm.Print_Area" localSheetId="0">工事費内訳書!$A$1:$G$116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工事費内訳書!$G$116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工事費内訳書!$I$116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2" l="1"/>
  <c r="G110" i="2" s="1"/>
  <c r="G109" i="2" s="1"/>
  <c r="G107" i="2" s="1"/>
  <c r="G106" i="2" s="1"/>
  <c r="G104" i="2"/>
  <c r="G102" i="2"/>
  <c r="G100" i="2"/>
  <c r="G98" i="2"/>
  <c r="G97" i="2" s="1"/>
  <c r="G83" i="2"/>
  <c r="G80" i="2"/>
  <c r="G74" i="2"/>
  <c r="G73" i="2" s="1"/>
  <c r="G63" i="2"/>
  <c r="G58" i="2"/>
  <c r="G41" i="2"/>
  <c r="G36" i="2" s="1"/>
  <c r="G37" i="2"/>
  <c r="G32" i="2"/>
  <c r="G28" i="2"/>
  <c r="G24" i="2"/>
  <c r="G21" i="2"/>
  <c r="G19" i="2"/>
  <c r="G14" i="2"/>
  <c r="G13" i="2" s="1"/>
  <c r="G12" i="2" s="1"/>
  <c r="G11" i="2" s="1"/>
  <c r="G10" i="2" s="1"/>
  <c r="G115" i="2" s="1"/>
  <c r="G116" i="2" s="1"/>
</calcChain>
</file>

<file path=xl/sharedStrings.xml><?xml version="1.0" encoding="utf-8"?>
<sst xmlns="http://schemas.openxmlformats.org/spreadsheetml/2006/main" count="227" uniqueCount="118">
  <si>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</si>
  <si>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</si>
  <si>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</si>
  <si>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</si>
  <si>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</si>
  <si>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</si>
  <si>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</si>
  <si>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</si>
  <si>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</si>
  <si>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</si>
  <si>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</si>
  <si>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</si>
  <si>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</si>
  <si>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Ｒ２馬耕　経営体　沼田　ほ場整備工事（２）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</si>
  <si>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</si>
  <si>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</si>
  <si>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</si>
  <si>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</si>
  <si>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</si>
  <si>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
_x000D_はぎ取り戻し(表土はぎ+戻し+整地）</t>
  </si>
  <si>
    <t>ha</t>
  </si>
  <si>
    <t>基盤造成・畦畔築立
_x000D_基盤切盛+畦畔築立+基盤整地</t>
  </si>
  <si>
    <t>雑物除去（ほ場整備工）
_x000D_</t>
  </si>
  <si>
    <t>耕起砕土
_x000D_</t>
  </si>
  <si>
    <t>整形仕上げ工
_x000D_畦畔</t>
  </si>
  <si>
    <t>法面整形
_x000D_</t>
  </si>
  <si>
    <t>㎡</t>
  </si>
  <si>
    <t>進入路工
_x000D_一筆進入路工</t>
  </si>
  <si>
    <t>路体（築堤）盛土・埋戻
_x000D_</t>
  </si>
  <si>
    <t>m3</t>
  </si>
  <si>
    <t>付帯工
_x000D_一筆排水路工</t>
  </si>
  <si>
    <t>田面排水口
_x000D_VU,200mm,直管(両差し口),4.0m管</t>
  </si>
  <si>
    <t>箇所</t>
  </si>
  <si>
    <t>田面排水口
_x000D_重圧管,φ200,T-25,2.0m管</t>
  </si>
  <si>
    <t>コンクリート分水槽据付
_x000D_据付,50kg以上80kg以下,無し</t>
  </si>
  <si>
    <t>基</t>
  </si>
  <si>
    <t>構造物取壊し工
_x000D_無筋コンクリート</t>
  </si>
  <si>
    <t>コンクリート構造物取壊し
_x000D_制約無</t>
  </si>
  <si>
    <t>殻運搬
_x000D_</t>
  </si>
  <si>
    <t>殻運搬・処理（産業廃棄物処分費）
_x000D_</t>
  </si>
  <si>
    <t>構造物取壊し工
_x000D_アスファルトコンクリート</t>
  </si>
  <si>
    <t>舗装版破砕
_x000D_</t>
  </si>
  <si>
    <t>用水路工（管水路）
_x000D_</t>
  </si>
  <si>
    <t>管水路工
_x000D_管路土工</t>
  </si>
  <si>
    <t>耕地部
_x000D_φ200</t>
  </si>
  <si>
    <t>ｍ</t>
  </si>
  <si>
    <t>農道部
_x000D_φ250</t>
  </si>
  <si>
    <t>農道部
_x000D_φ200</t>
  </si>
  <si>
    <t>管水路工
_x000D_管体工</t>
  </si>
  <si>
    <t>硬質ポリ塩化ビニル管(RR管)
_x000D_VUφ250</t>
  </si>
  <si>
    <t>硬質ポリ塩化ビニル管(RR管)
_x000D_VUφ200</t>
  </si>
  <si>
    <t>硬質ポリ塩化ビニル管(TS管)
_x000D_VUφ200</t>
  </si>
  <si>
    <t>硬質ﾎﾟﾘ塩化ﾋﾞﾆﾙ管VP･RR継手
_x000D_90°ﾍﾞﾝﾄﾞ 径250mm</t>
  </si>
  <si>
    <t>個</t>
  </si>
  <si>
    <t>硬質ﾎﾟﾘ塩化ﾋﾞﾆﾙ管VP･RR継手
_x000D_45°ﾍﾞﾝﾄﾞ 径250mm</t>
  </si>
  <si>
    <t>硬質ﾎﾟﾘ塩化ﾋﾞﾆﾙ管VP･RR継手
_x000D_11°1/4ﾍﾞﾝﾄﾞ 径250mm</t>
  </si>
  <si>
    <t>硬質ﾎﾟﾘ塩化ﾋﾞﾆﾙ管VP･RR継手
_x000D_5°5/8ﾍﾞﾝﾄﾞ 径250mm</t>
  </si>
  <si>
    <t>硬質ﾎﾟﾘ塩化ﾋﾞﾆﾙ管VP･RR継手
_x000D_45°ﾍﾞﾝﾄﾞ 径200mm</t>
  </si>
  <si>
    <t>硬質ﾎﾟﾘ塩化ﾋﾞﾆﾙ管VP･RR継手
_x000D_22°1/2ﾍﾞﾝﾄﾞ 径200mm</t>
  </si>
  <si>
    <t>塩ビ管用離脱防止金具
_x000D_径250mm</t>
  </si>
  <si>
    <t>塩ビ管用離脱防止金具
_x000D_径200mm</t>
  </si>
  <si>
    <t>FCD鋳鉄RR継手ﾁｰｽﾞ
_x000D_黒樹脂塗装 離脱防止内蔵型 250×100</t>
  </si>
  <si>
    <t>FCD鋳鉄RR継手ﾁｰｽﾞ
_x000D_黒樹脂塗装 離脱防止内蔵型 200×75</t>
  </si>
  <si>
    <t>ＦＣＤ鋳鉄ＲＲ継手片落ち管
_x000D_黒樹脂塗装 離脱防止内蔵型 250×200</t>
  </si>
  <si>
    <t>制水弁
_x000D_φ250</t>
  </si>
  <si>
    <t>制水弁室工
_x000D_φ200～φ400 H=0.9m</t>
  </si>
  <si>
    <t>管水路工
_x000D_給水土工</t>
  </si>
  <si>
    <t>耕地部
_x000D_VUφ50</t>
  </si>
  <si>
    <t>既設道部
_x000D_φ50</t>
  </si>
  <si>
    <t>農道部
_x000D_VUφ75</t>
  </si>
  <si>
    <t>農道部
_x000D_VUφ50</t>
  </si>
  <si>
    <t>管水路工
_x000D_給水工</t>
  </si>
  <si>
    <t>硬質ポリ塩化ビニル管(TS管)
_x000D_VUφ75</t>
  </si>
  <si>
    <t>硬質ポリ塩化ビニル管(TS管)
_x000D_VUφ50</t>
  </si>
  <si>
    <t>自動給水栓
_x000D_φ75</t>
  </si>
  <si>
    <t>自動給水栓付帯設備据付
_x000D_φ75</t>
  </si>
  <si>
    <t>自動給水栓
_x000D_φ50</t>
  </si>
  <si>
    <t>自動給水栓付帯設備据付
_x000D_φ50</t>
  </si>
  <si>
    <t>水道用硬質ポリ塩化ビニル管継手(TS継手)
_x000D_径違ｿｹｯﾄ 100×75</t>
  </si>
  <si>
    <t>水道用硬質ポリ塩化ビニル管継手(TS継手)
_x000D_径違ｿｹｯﾄ 75×50</t>
  </si>
  <si>
    <t>水道用硬質ポリ塩化ビニル管継手(TS継手)
_x000D_45°ﾍﾞﾝﾄﾞ 径50</t>
  </si>
  <si>
    <t>排水路工
_x000D_</t>
  </si>
  <si>
    <t>作業土工
_x000D_</t>
  </si>
  <si>
    <t>掘削
_x000D_</t>
  </si>
  <si>
    <t>床掘り
_x000D_</t>
  </si>
  <si>
    <t>基面整正
_x000D_</t>
  </si>
  <si>
    <t>埋戻
_x000D_</t>
  </si>
  <si>
    <t>盛土
_x000D_</t>
  </si>
  <si>
    <t>整形仕上げ工
_x000D_</t>
  </si>
  <si>
    <t>付帯工
_x000D_</t>
  </si>
  <si>
    <t>鉄筋コンクリート大型フリューム
_x000D_250*250</t>
  </si>
  <si>
    <t>鉄筋コンクリート大型フリューム
_x000D_300*300</t>
  </si>
  <si>
    <t>鉄筋コンクリート大型フリューム
_x000D_350*350</t>
  </si>
  <si>
    <t>鉄筋コンクリート大型フリューム
_x000D_900*1200</t>
  </si>
  <si>
    <t>重圧管
_x000D_φ600</t>
  </si>
  <si>
    <t>重圧管
_x000D_φ700</t>
  </si>
  <si>
    <t>重圧管
_x000D_φ800</t>
  </si>
  <si>
    <t>ヒューム管
_x000D_φ700</t>
  </si>
  <si>
    <t>現場打集水桝
_x000D_1000型</t>
  </si>
  <si>
    <t>現場打取合工（止コン含む）
_x000D_1型</t>
  </si>
  <si>
    <t>現場打取合工（止コン含む）
_x000D_2型</t>
  </si>
  <si>
    <t>現場打取合工（止コン含む）
_x000D_3型</t>
  </si>
  <si>
    <t>現場打取合工
_x000D_12型</t>
  </si>
  <si>
    <t>道路工
_x000D_</t>
  </si>
  <si>
    <t>路体盛土工
_x000D_</t>
  </si>
  <si>
    <t>アスファルト舗装工
_x000D_上層路盤工のみ</t>
  </si>
  <si>
    <t>上層路盤（車道・路肩部）
_x000D_</t>
  </si>
  <si>
    <t>砂利舗装工
_x000D_</t>
  </si>
  <si>
    <t>敷砂利
_x000D_</t>
  </si>
  <si>
    <t>間接工事費
_x000D_</t>
  </si>
  <si>
    <t>共通仮設費
_x000D_</t>
  </si>
  <si>
    <t>共通仮設費（率計上分）
_x000D_</t>
  </si>
  <si>
    <t>準備費
_x000D_</t>
  </si>
  <si>
    <t>共通仮設（積上げ）
_x000D_</t>
  </si>
  <si>
    <t>伐採木・根株処理
_x000D_</t>
  </si>
  <si>
    <t>現場管理費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</si>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</sst>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+G11+G106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</f>
        <v>0</v>
      </c>
      <c r="H11" s="2"/>
      <c r="I11" s="21">
        <v>2</v>
      </c>
      <c r="J11" s="21">
        <v>20</v>
      </c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+G13+G36+G73+G97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+G14+G19+G21+G24+G28+G32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18</v>
      </c>
      <c r="D14" s="29"/>
      <c r="E14" s="18" t="s">
        <v>15</v>
      </c>
      <c r="F14" s="19">
        <v>1</v>
      </c>
      <c r="G14" s="20">
        <f>+G15+G16+G17+G18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19</v>
      </c>
      <c r="E15" s="18" t="s">
        <v>20</v>
      </c>
      <c r="F15" s="19">
        <v>4.3</v>
      </c>
      <c r="G15" s="33"/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21</v>
      </c>
      <c r="E16" s="18" t="s">
        <v>20</v>
      </c>
      <c r="F16" s="19">
        <v>4.3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2" t="s">
        <v>22</v>
      </c>
      <c r="E17" s="18" t="s">
        <v>20</v>
      </c>
      <c r="F17" s="19">
        <v>4.2</v>
      </c>
      <c r="G17" s="33"/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2" t="s">
        <v>23</v>
      </c>
      <c r="E18" s="18" t="s">
        <v>20</v>
      </c>
      <c r="F18" s="19">
        <v>4.2</v>
      </c>
      <c r="G18" s="33"/>
      <c r="H18" s="2"/>
      <c r="I18" s="21">
        <v>9</v>
      </c>
      <c r="J18" s="21">
        <v>4</v>
      </c>
    </row>
    <row r="19" spans="1:10" ht="42" customHeight="1">
      <c r="A19" s="16"/>
      <c r="B19" s="17"/>
      <c r="C19" s="31" t="s">
        <v>24</v>
      </c>
      <c r="D19" s="29"/>
      <c r="E19" s="18" t="s">
        <v>15</v>
      </c>
      <c r="F19" s="19">
        <v>1</v>
      </c>
      <c r="G19" s="20">
        <f>+G20</f>
        <v>0</v>
      </c>
      <c r="H19" s="2"/>
      <c r="I19" s="21">
        <v>10</v>
      </c>
      <c r="J19" s="21">
        <v>3</v>
      </c>
    </row>
    <row r="20" spans="1:10" ht="42" customHeight="1">
      <c r="A20" s="16"/>
      <c r="B20" s="17"/>
      <c r="C20" s="17"/>
      <c r="D20" s="32" t="s">
        <v>25</v>
      </c>
      <c r="E20" s="18" t="s">
        <v>26</v>
      </c>
      <c r="F20" s="19">
        <v>1432</v>
      </c>
      <c r="G20" s="33"/>
      <c r="H20" s="2"/>
      <c r="I20" s="21">
        <v>11</v>
      </c>
      <c r="J20" s="21">
        <v>4</v>
      </c>
    </row>
    <row r="21" spans="1:10" ht="42" customHeight="1">
      <c r="A21" s="16"/>
      <c r="B21" s="17"/>
      <c r="C21" s="31" t="s">
        <v>27</v>
      </c>
      <c r="D21" s="29"/>
      <c r="E21" s="18" t="s">
        <v>15</v>
      </c>
      <c r="F21" s="19">
        <v>1</v>
      </c>
      <c r="G21" s="20">
        <f>+G22+G23</f>
        <v>0</v>
      </c>
      <c r="H21" s="2"/>
      <c r="I21" s="21">
        <v>12</v>
      </c>
      <c r="J21" s="21">
        <v>3</v>
      </c>
    </row>
    <row r="22" spans="1:10" ht="42" customHeight="1">
      <c r="A22" s="16"/>
      <c r="B22" s="17"/>
      <c r="C22" s="17"/>
      <c r="D22" s="32" t="s">
        <v>25</v>
      </c>
      <c r="E22" s="18" t="s">
        <v>26</v>
      </c>
      <c r="F22" s="19">
        <v>176</v>
      </c>
      <c r="G22" s="33"/>
      <c r="H22" s="2"/>
      <c r="I22" s="21">
        <v>13</v>
      </c>
      <c r="J22" s="21">
        <v>4</v>
      </c>
    </row>
    <row r="23" spans="1:10" ht="42" customHeight="1">
      <c r="A23" s="16"/>
      <c r="B23" s="17"/>
      <c r="C23" s="17"/>
      <c r="D23" s="32" t="s">
        <v>28</v>
      </c>
      <c r="E23" s="18" t="s">
        <v>29</v>
      </c>
      <c r="F23" s="19">
        <v>45</v>
      </c>
      <c r="G23" s="33"/>
      <c r="H23" s="2"/>
      <c r="I23" s="21">
        <v>14</v>
      </c>
      <c r="J23" s="21">
        <v>4</v>
      </c>
    </row>
    <row r="24" spans="1:10" ht="42" customHeight="1">
      <c r="A24" s="16"/>
      <c r="B24" s="17"/>
      <c r="C24" s="31" t="s">
        <v>30</v>
      </c>
      <c r="D24" s="29"/>
      <c r="E24" s="18" t="s">
        <v>15</v>
      </c>
      <c r="F24" s="19">
        <v>1</v>
      </c>
      <c r="G24" s="20">
        <f>+G25+G26+G27</f>
        <v>0</v>
      </c>
      <c r="H24" s="2"/>
      <c r="I24" s="21">
        <v>15</v>
      </c>
      <c r="J24" s="21">
        <v>3</v>
      </c>
    </row>
    <row r="25" spans="1:10" ht="42" customHeight="1">
      <c r="A25" s="16"/>
      <c r="B25" s="17"/>
      <c r="C25" s="17"/>
      <c r="D25" s="32" t="s">
        <v>31</v>
      </c>
      <c r="E25" s="18" t="s">
        <v>32</v>
      </c>
      <c r="F25" s="19">
        <v>14</v>
      </c>
      <c r="G25" s="33"/>
      <c r="H25" s="2"/>
      <c r="I25" s="21">
        <v>16</v>
      </c>
      <c r="J25" s="21">
        <v>4</v>
      </c>
    </row>
    <row r="26" spans="1:10" ht="42" customHeight="1">
      <c r="A26" s="16"/>
      <c r="B26" s="17"/>
      <c r="C26" s="17"/>
      <c r="D26" s="32" t="s">
        <v>33</v>
      </c>
      <c r="E26" s="18" t="s">
        <v>32</v>
      </c>
      <c r="F26" s="19">
        <v>5</v>
      </c>
      <c r="G26" s="33"/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2" t="s">
        <v>34</v>
      </c>
      <c r="E27" s="18" t="s">
        <v>35</v>
      </c>
      <c r="F27" s="19">
        <v>19</v>
      </c>
      <c r="G27" s="33"/>
      <c r="H27" s="2"/>
      <c r="I27" s="21">
        <v>18</v>
      </c>
      <c r="J27" s="21">
        <v>4</v>
      </c>
    </row>
    <row r="28" spans="1:10" ht="42" customHeight="1">
      <c r="A28" s="16"/>
      <c r="B28" s="17"/>
      <c r="C28" s="31" t="s">
        <v>36</v>
      </c>
      <c r="D28" s="29"/>
      <c r="E28" s="18" t="s">
        <v>15</v>
      </c>
      <c r="F28" s="19">
        <v>1</v>
      </c>
      <c r="G28" s="20">
        <f>+G29+G30+G31</f>
        <v>0</v>
      </c>
      <c r="H28" s="2"/>
      <c r="I28" s="21">
        <v>19</v>
      </c>
      <c r="J28" s="21">
        <v>3</v>
      </c>
    </row>
    <row r="29" spans="1:10" ht="42" customHeight="1">
      <c r="A29" s="16"/>
      <c r="B29" s="17"/>
      <c r="C29" s="17"/>
      <c r="D29" s="32" t="s">
        <v>37</v>
      </c>
      <c r="E29" s="18" t="s">
        <v>29</v>
      </c>
      <c r="F29" s="19">
        <v>503</v>
      </c>
      <c r="G29" s="33"/>
      <c r="H29" s="2"/>
      <c r="I29" s="21">
        <v>20</v>
      </c>
      <c r="J29" s="21">
        <v>4</v>
      </c>
    </row>
    <row r="30" spans="1:10" ht="42" customHeight="1">
      <c r="A30" s="16"/>
      <c r="B30" s="17"/>
      <c r="C30" s="17"/>
      <c r="D30" s="32" t="s">
        <v>38</v>
      </c>
      <c r="E30" s="18" t="s">
        <v>29</v>
      </c>
      <c r="F30" s="19">
        <v>503</v>
      </c>
      <c r="G30" s="33"/>
      <c r="H30" s="2"/>
      <c r="I30" s="21">
        <v>21</v>
      </c>
      <c r="J30" s="21">
        <v>4</v>
      </c>
    </row>
    <row r="31" spans="1:10" ht="42" customHeight="1">
      <c r="A31" s="16"/>
      <c r="B31" s="17"/>
      <c r="C31" s="17"/>
      <c r="D31" s="32" t="s">
        <v>39</v>
      </c>
      <c r="E31" s="18" t="s">
        <v>29</v>
      </c>
      <c r="F31" s="19">
        <v>503</v>
      </c>
      <c r="G31" s="33"/>
      <c r="H31" s="2"/>
      <c r="I31" s="21">
        <v>22</v>
      </c>
      <c r="J31" s="21">
        <v>4</v>
      </c>
    </row>
    <row r="32" spans="1:10" ht="42" customHeight="1">
      <c r="A32" s="16"/>
      <c r="B32" s="17"/>
      <c r="C32" s="31" t="s">
        <v>40</v>
      </c>
      <c r="D32" s="29"/>
      <c r="E32" s="18" t="s">
        <v>15</v>
      </c>
      <c r="F32" s="19">
        <v>1</v>
      </c>
      <c r="G32" s="20">
        <f>+G33+G34+G35</f>
        <v>0</v>
      </c>
      <c r="H32" s="2"/>
      <c r="I32" s="21">
        <v>23</v>
      </c>
      <c r="J32" s="21">
        <v>3</v>
      </c>
    </row>
    <row r="33" spans="1:10" ht="42" customHeight="1">
      <c r="A33" s="16"/>
      <c r="B33" s="17"/>
      <c r="C33" s="17"/>
      <c r="D33" s="32" t="s">
        <v>41</v>
      </c>
      <c r="E33" s="18" t="s">
        <v>26</v>
      </c>
      <c r="F33" s="19">
        <v>1257</v>
      </c>
      <c r="G33" s="33"/>
      <c r="H33" s="2"/>
      <c r="I33" s="21">
        <v>24</v>
      </c>
      <c r="J33" s="21">
        <v>4</v>
      </c>
    </row>
    <row r="34" spans="1:10" ht="42" customHeight="1">
      <c r="A34" s="16"/>
      <c r="B34" s="17"/>
      <c r="C34" s="17"/>
      <c r="D34" s="32" t="s">
        <v>38</v>
      </c>
      <c r="E34" s="18" t="s">
        <v>29</v>
      </c>
      <c r="F34" s="19">
        <v>63</v>
      </c>
      <c r="G34" s="33"/>
      <c r="H34" s="2"/>
      <c r="I34" s="21">
        <v>25</v>
      </c>
      <c r="J34" s="21">
        <v>4</v>
      </c>
    </row>
    <row r="35" spans="1:10" ht="42" customHeight="1">
      <c r="A35" s="16"/>
      <c r="B35" s="17"/>
      <c r="C35" s="17"/>
      <c r="D35" s="32" t="s">
        <v>39</v>
      </c>
      <c r="E35" s="18" t="s">
        <v>29</v>
      </c>
      <c r="F35" s="19">
        <v>63</v>
      </c>
      <c r="G35" s="33"/>
      <c r="H35" s="2"/>
      <c r="I35" s="21">
        <v>26</v>
      </c>
      <c r="J35" s="21">
        <v>4</v>
      </c>
    </row>
    <row r="36" spans="1:10" ht="42" customHeight="1">
      <c r="A36" s="16"/>
      <c r="B36" s="31" t="s">
        <v>42</v>
      </c>
      <c r="C36" s="28"/>
      <c r="D36" s="29"/>
      <c r="E36" s="18" t="s">
        <v>15</v>
      </c>
      <c r="F36" s="19">
        <v>1</v>
      </c>
      <c r="G36" s="20">
        <f>+G37+G41+G58+G63</f>
        <v>0</v>
      </c>
      <c r="H36" s="2"/>
      <c r="I36" s="21">
        <v>27</v>
      </c>
      <c r="J36" s="21">
        <v>2</v>
      </c>
    </row>
    <row r="37" spans="1:10" ht="42" customHeight="1">
      <c r="A37" s="16"/>
      <c r="B37" s="17"/>
      <c r="C37" s="31" t="s">
        <v>43</v>
      </c>
      <c r="D37" s="29"/>
      <c r="E37" s="18" t="s">
        <v>15</v>
      </c>
      <c r="F37" s="19">
        <v>1</v>
      </c>
      <c r="G37" s="20">
        <f>+G38+G39+G40</f>
        <v>0</v>
      </c>
      <c r="H37" s="2"/>
      <c r="I37" s="21">
        <v>28</v>
      </c>
      <c r="J37" s="21">
        <v>3</v>
      </c>
    </row>
    <row r="38" spans="1:10" ht="42" customHeight="1">
      <c r="A38" s="16"/>
      <c r="B38" s="17"/>
      <c r="C38" s="17"/>
      <c r="D38" s="32" t="s">
        <v>44</v>
      </c>
      <c r="E38" s="18" t="s">
        <v>45</v>
      </c>
      <c r="F38" s="19">
        <v>22.3</v>
      </c>
      <c r="G38" s="33"/>
      <c r="H38" s="2"/>
      <c r="I38" s="21">
        <v>29</v>
      </c>
      <c r="J38" s="21">
        <v>4</v>
      </c>
    </row>
    <row r="39" spans="1:10" ht="42" customHeight="1">
      <c r="A39" s="16"/>
      <c r="B39" s="17"/>
      <c r="C39" s="17"/>
      <c r="D39" s="32" t="s">
        <v>46</v>
      </c>
      <c r="E39" s="18" t="s">
        <v>45</v>
      </c>
      <c r="F39" s="19">
        <v>447.9</v>
      </c>
      <c r="G39" s="33"/>
      <c r="H39" s="2"/>
      <c r="I39" s="21">
        <v>30</v>
      </c>
      <c r="J39" s="21">
        <v>4</v>
      </c>
    </row>
    <row r="40" spans="1:10" ht="42" customHeight="1">
      <c r="A40" s="16"/>
      <c r="B40" s="17"/>
      <c r="C40" s="17"/>
      <c r="D40" s="32" t="s">
        <v>47</v>
      </c>
      <c r="E40" s="18" t="s">
        <v>45</v>
      </c>
      <c r="F40" s="19">
        <v>20.399999999999999</v>
      </c>
      <c r="G40" s="33"/>
      <c r="H40" s="2"/>
      <c r="I40" s="21">
        <v>31</v>
      </c>
      <c r="J40" s="21">
        <v>4</v>
      </c>
    </row>
    <row r="41" spans="1:10" ht="42" customHeight="1">
      <c r="A41" s="16"/>
      <c r="B41" s="17"/>
      <c r="C41" s="31" t="s">
        <v>48</v>
      </c>
      <c r="D41" s="29"/>
      <c r="E41" s="18" t="s">
        <v>15</v>
      </c>
      <c r="F41" s="19">
        <v>1</v>
      </c>
      <c r="G41" s="20">
        <f>+G42+G43+G44+G45+G46+G47+G48+G49+G50+G51+G52+G53+G54+G55+G56+G57</f>
        <v>0</v>
      </c>
      <c r="H41" s="2"/>
      <c r="I41" s="21">
        <v>32</v>
      </c>
      <c r="J41" s="21">
        <v>3</v>
      </c>
    </row>
    <row r="42" spans="1:10" ht="42" customHeight="1">
      <c r="A42" s="16"/>
      <c r="B42" s="17"/>
      <c r="C42" s="17"/>
      <c r="D42" s="32" t="s">
        <v>49</v>
      </c>
      <c r="E42" s="18" t="s">
        <v>45</v>
      </c>
      <c r="F42" s="19">
        <v>447.9</v>
      </c>
      <c r="G42" s="33"/>
      <c r="H42" s="2"/>
      <c r="I42" s="21">
        <v>33</v>
      </c>
      <c r="J42" s="21">
        <v>4</v>
      </c>
    </row>
    <row r="43" spans="1:10" ht="42" customHeight="1">
      <c r="A43" s="16"/>
      <c r="B43" s="17"/>
      <c r="C43" s="17"/>
      <c r="D43" s="32" t="s">
        <v>50</v>
      </c>
      <c r="E43" s="18" t="s">
        <v>45</v>
      </c>
      <c r="F43" s="19">
        <v>20.399999999999999</v>
      </c>
      <c r="G43" s="33"/>
      <c r="H43" s="2"/>
      <c r="I43" s="21">
        <v>34</v>
      </c>
      <c r="J43" s="21">
        <v>4</v>
      </c>
    </row>
    <row r="44" spans="1:10" ht="42" customHeight="1">
      <c r="A44" s="16"/>
      <c r="B44" s="17"/>
      <c r="C44" s="17"/>
      <c r="D44" s="32" t="s">
        <v>51</v>
      </c>
      <c r="E44" s="18" t="s">
        <v>45</v>
      </c>
      <c r="F44" s="19">
        <v>22.3</v>
      </c>
      <c r="G44" s="33"/>
      <c r="H44" s="2"/>
      <c r="I44" s="21">
        <v>35</v>
      </c>
      <c r="J44" s="21">
        <v>4</v>
      </c>
    </row>
    <row r="45" spans="1:10" ht="42" customHeight="1">
      <c r="A45" s="16"/>
      <c r="B45" s="17"/>
      <c r="C45" s="17"/>
      <c r="D45" s="32" t="s">
        <v>52</v>
      </c>
      <c r="E45" s="18" t="s">
        <v>53</v>
      </c>
      <c r="F45" s="19">
        <v>2</v>
      </c>
      <c r="G45" s="33"/>
      <c r="H45" s="2"/>
      <c r="I45" s="21">
        <v>36</v>
      </c>
      <c r="J45" s="21">
        <v>4</v>
      </c>
    </row>
    <row r="46" spans="1:10" ht="42" customHeight="1">
      <c r="A46" s="16"/>
      <c r="B46" s="17"/>
      <c r="C46" s="17"/>
      <c r="D46" s="32" t="s">
        <v>54</v>
      </c>
      <c r="E46" s="18" t="s">
        <v>53</v>
      </c>
      <c r="F46" s="19">
        <v>5</v>
      </c>
      <c r="G46" s="33"/>
      <c r="H46" s="2"/>
      <c r="I46" s="21">
        <v>37</v>
      </c>
      <c r="J46" s="21">
        <v>4</v>
      </c>
    </row>
    <row r="47" spans="1:10" ht="42" customHeight="1">
      <c r="A47" s="16"/>
      <c r="B47" s="17"/>
      <c r="C47" s="17"/>
      <c r="D47" s="32" t="s">
        <v>55</v>
      </c>
      <c r="E47" s="18" t="s">
        <v>53</v>
      </c>
      <c r="F47" s="19">
        <v>1</v>
      </c>
      <c r="G47" s="33"/>
      <c r="H47" s="2"/>
      <c r="I47" s="21">
        <v>38</v>
      </c>
      <c r="J47" s="21">
        <v>4</v>
      </c>
    </row>
    <row r="48" spans="1:10" ht="42" customHeight="1">
      <c r="A48" s="16"/>
      <c r="B48" s="17"/>
      <c r="C48" s="17"/>
      <c r="D48" s="32" t="s">
        <v>56</v>
      </c>
      <c r="E48" s="18" t="s">
        <v>53</v>
      </c>
      <c r="F48" s="19">
        <v>1</v>
      </c>
      <c r="G48" s="33"/>
      <c r="H48" s="2"/>
      <c r="I48" s="21">
        <v>39</v>
      </c>
      <c r="J48" s="21">
        <v>4</v>
      </c>
    </row>
    <row r="49" spans="1:10" ht="42" customHeight="1">
      <c r="A49" s="16"/>
      <c r="B49" s="17"/>
      <c r="C49" s="17"/>
      <c r="D49" s="32" t="s">
        <v>57</v>
      </c>
      <c r="E49" s="18" t="s">
        <v>53</v>
      </c>
      <c r="F49" s="19">
        <v>1</v>
      </c>
      <c r="G49" s="33"/>
      <c r="H49" s="2"/>
      <c r="I49" s="21">
        <v>40</v>
      </c>
      <c r="J49" s="21">
        <v>4</v>
      </c>
    </row>
    <row r="50" spans="1:10" ht="42" customHeight="1">
      <c r="A50" s="16"/>
      <c r="B50" s="17"/>
      <c r="C50" s="17"/>
      <c r="D50" s="32" t="s">
        <v>58</v>
      </c>
      <c r="E50" s="18" t="s">
        <v>53</v>
      </c>
      <c r="F50" s="19">
        <v>1</v>
      </c>
      <c r="G50" s="33"/>
      <c r="H50" s="2"/>
      <c r="I50" s="21">
        <v>41</v>
      </c>
      <c r="J50" s="21">
        <v>4</v>
      </c>
    </row>
    <row r="51" spans="1:10" ht="42" customHeight="1">
      <c r="A51" s="16"/>
      <c r="B51" s="17"/>
      <c r="C51" s="17"/>
      <c r="D51" s="32" t="s">
        <v>59</v>
      </c>
      <c r="E51" s="18" t="s">
        <v>53</v>
      </c>
      <c r="F51" s="19">
        <v>15</v>
      </c>
      <c r="G51" s="33"/>
      <c r="H51" s="2"/>
      <c r="I51" s="21">
        <v>42</v>
      </c>
      <c r="J51" s="21">
        <v>4</v>
      </c>
    </row>
    <row r="52" spans="1:10" ht="42" customHeight="1">
      <c r="A52" s="16"/>
      <c r="B52" s="17"/>
      <c r="C52" s="17"/>
      <c r="D52" s="32" t="s">
        <v>60</v>
      </c>
      <c r="E52" s="18" t="s">
        <v>53</v>
      </c>
      <c r="F52" s="19">
        <v>3</v>
      </c>
      <c r="G52" s="33"/>
      <c r="H52" s="2"/>
      <c r="I52" s="21">
        <v>43</v>
      </c>
      <c r="J52" s="21">
        <v>4</v>
      </c>
    </row>
    <row r="53" spans="1:10" ht="42" customHeight="1">
      <c r="A53" s="16"/>
      <c r="B53" s="17"/>
      <c r="C53" s="17"/>
      <c r="D53" s="32" t="s">
        <v>61</v>
      </c>
      <c r="E53" s="18" t="s">
        <v>53</v>
      </c>
      <c r="F53" s="19">
        <v>13</v>
      </c>
      <c r="G53" s="33"/>
      <c r="H53" s="2"/>
      <c r="I53" s="21">
        <v>44</v>
      </c>
      <c r="J53" s="21">
        <v>4</v>
      </c>
    </row>
    <row r="54" spans="1:10" ht="42" customHeight="1">
      <c r="A54" s="16"/>
      <c r="B54" s="17"/>
      <c r="C54" s="17"/>
      <c r="D54" s="32" t="s">
        <v>62</v>
      </c>
      <c r="E54" s="18" t="s">
        <v>53</v>
      </c>
      <c r="F54" s="19">
        <v>2</v>
      </c>
      <c r="G54" s="33"/>
      <c r="H54" s="2"/>
      <c r="I54" s="21">
        <v>45</v>
      </c>
      <c r="J54" s="21">
        <v>4</v>
      </c>
    </row>
    <row r="55" spans="1:10" ht="42" customHeight="1">
      <c r="A55" s="16"/>
      <c r="B55" s="17"/>
      <c r="C55" s="17"/>
      <c r="D55" s="32" t="s">
        <v>63</v>
      </c>
      <c r="E55" s="18" t="s">
        <v>53</v>
      </c>
      <c r="F55" s="19">
        <v>1</v>
      </c>
      <c r="G55" s="33"/>
      <c r="H55" s="2"/>
      <c r="I55" s="21">
        <v>46</v>
      </c>
      <c r="J55" s="21">
        <v>4</v>
      </c>
    </row>
    <row r="56" spans="1:10" ht="42" customHeight="1">
      <c r="A56" s="16"/>
      <c r="B56" s="17"/>
      <c r="C56" s="17"/>
      <c r="D56" s="32" t="s">
        <v>64</v>
      </c>
      <c r="E56" s="18" t="s">
        <v>32</v>
      </c>
      <c r="F56" s="19">
        <v>1</v>
      </c>
      <c r="G56" s="33"/>
      <c r="H56" s="2"/>
      <c r="I56" s="21">
        <v>47</v>
      </c>
      <c r="J56" s="21">
        <v>4</v>
      </c>
    </row>
    <row r="57" spans="1:10" ht="42" customHeight="1">
      <c r="A57" s="16"/>
      <c r="B57" s="17"/>
      <c r="C57" s="17"/>
      <c r="D57" s="32" t="s">
        <v>65</v>
      </c>
      <c r="E57" s="18" t="s">
        <v>32</v>
      </c>
      <c r="F57" s="19">
        <v>1</v>
      </c>
      <c r="G57" s="33"/>
      <c r="H57" s="2"/>
      <c r="I57" s="21">
        <v>48</v>
      </c>
      <c r="J57" s="21">
        <v>4</v>
      </c>
    </row>
    <row r="58" spans="1:10" ht="42" customHeight="1">
      <c r="A58" s="16"/>
      <c r="B58" s="17"/>
      <c r="C58" s="31" t="s">
        <v>66</v>
      </c>
      <c r="D58" s="29"/>
      <c r="E58" s="18" t="s">
        <v>15</v>
      </c>
      <c r="F58" s="19">
        <v>1</v>
      </c>
      <c r="G58" s="20">
        <f>+G59+G60+G61+G62</f>
        <v>0</v>
      </c>
      <c r="H58" s="2"/>
      <c r="I58" s="21">
        <v>49</v>
      </c>
      <c r="J58" s="21">
        <v>3</v>
      </c>
    </row>
    <row r="59" spans="1:10" ht="42" customHeight="1">
      <c r="A59" s="16"/>
      <c r="B59" s="17"/>
      <c r="C59" s="17"/>
      <c r="D59" s="32" t="s">
        <v>67</v>
      </c>
      <c r="E59" s="18" t="s">
        <v>45</v>
      </c>
      <c r="F59" s="19">
        <v>0.5</v>
      </c>
      <c r="G59" s="33"/>
      <c r="H59" s="2"/>
      <c r="I59" s="21">
        <v>50</v>
      </c>
      <c r="J59" s="21">
        <v>4</v>
      </c>
    </row>
    <row r="60" spans="1:10" ht="42" customHeight="1">
      <c r="A60" s="16"/>
      <c r="B60" s="17"/>
      <c r="C60" s="17"/>
      <c r="D60" s="32" t="s">
        <v>68</v>
      </c>
      <c r="E60" s="18" t="s">
        <v>45</v>
      </c>
      <c r="F60" s="19">
        <v>3</v>
      </c>
      <c r="G60" s="33"/>
      <c r="H60" s="2"/>
      <c r="I60" s="21">
        <v>51</v>
      </c>
      <c r="J60" s="21">
        <v>4</v>
      </c>
    </row>
    <row r="61" spans="1:10" ht="42" customHeight="1">
      <c r="A61" s="16"/>
      <c r="B61" s="17"/>
      <c r="C61" s="17"/>
      <c r="D61" s="32" t="s">
        <v>69</v>
      </c>
      <c r="E61" s="18" t="s">
        <v>45</v>
      </c>
      <c r="F61" s="19">
        <v>22</v>
      </c>
      <c r="G61" s="33"/>
      <c r="H61" s="2"/>
      <c r="I61" s="21">
        <v>52</v>
      </c>
      <c r="J61" s="21">
        <v>4</v>
      </c>
    </row>
    <row r="62" spans="1:10" ht="42" customHeight="1">
      <c r="A62" s="16"/>
      <c r="B62" s="17"/>
      <c r="C62" s="17"/>
      <c r="D62" s="32" t="s">
        <v>70</v>
      </c>
      <c r="E62" s="18" t="s">
        <v>45</v>
      </c>
      <c r="F62" s="19">
        <v>27</v>
      </c>
      <c r="G62" s="33"/>
      <c r="H62" s="2"/>
      <c r="I62" s="21">
        <v>53</v>
      </c>
      <c r="J62" s="21">
        <v>4</v>
      </c>
    </row>
    <row r="63" spans="1:10" ht="42" customHeight="1">
      <c r="A63" s="16"/>
      <c r="B63" s="17"/>
      <c r="C63" s="31" t="s">
        <v>71</v>
      </c>
      <c r="D63" s="29"/>
      <c r="E63" s="18" t="s">
        <v>15</v>
      </c>
      <c r="F63" s="19">
        <v>1</v>
      </c>
      <c r="G63" s="20">
        <f>+G64+G65+G66+G67+G68+G69+G70+G71+G72</f>
        <v>0</v>
      </c>
      <c r="H63" s="2"/>
      <c r="I63" s="21">
        <v>54</v>
      </c>
      <c r="J63" s="21">
        <v>3</v>
      </c>
    </row>
    <row r="64" spans="1:10" ht="42" customHeight="1">
      <c r="A64" s="16"/>
      <c r="B64" s="17"/>
      <c r="C64" s="17"/>
      <c r="D64" s="32" t="s">
        <v>72</v>
      </c>
      <c r="E64" s="18" t="s">
        <v>45</v>
      </c>
      <c r="F64" s="19">
        <v>22</v>
      </c>
      <c r="G64" s="33"/>
      <c r="H64" s="2"/>
      <c r="I64" s="21">
        <v>55</v>
      </c>
      <c r="J64" s="21">
        <v>4</v>
      </c>
    </row>
    <row r="65" spans="1:10" ht="42" customHeight="1">
      <c r="A65" s="16"/>
      <c r="B65" s="17"/>
      <c r="C65" s="17"/>
      <c r="D65" s="32" t="s">
        <v>73</v>
      </c>
      <c r="E65" s="18" t="s">
        <v>45</v>
      </c>
      <c r="F65" s="19">
        <v>30.5</v>
      </c>
      <c r="G65" s="33"/>
      <c r="H65" s="2"/>
      <c r="I65" s="21">
        <v>56</v>
      </c>
      <c r="J65" s="21">
        <v>4</v>
      </c>
    </row>
    <row r="66" spans="1:10" ht="42" customHeight="1">
      <c r="A66" s="16"/>
      <c r="B66" s="17"/>
      <c r="C66" s="17"/>
      <c r="D66" s="32" t="s">
        <v>74</v>
      </c>
      <c r="E66" s="18" t="s">
        <v>35</v>
      </c>
      <c r="F66" s="19">
        <v>11</v>
      </c>
      <c r="G66" s="33"/>
      <c r="H66" s="2"/>
      <c r="I66" s="21">
        <v>57</v>
      </c>
      <c r="J66" s="21">
        <v>4</v>
      </c>
    </row>
    <row r="67" spans="1:10" ht="42" customHeight="1">
      <c r="A67" s="16"/>
      <c r="B67" s="17"/>
      <c r="C67" s="17"/>
      <c r="D67" s="32" t="s">
        <v>75</v>
      </c>
      <c r="E67" s="18" t="s">
        <v>35</v>
      </c>
      <c r="F67" s="19">
        <v>8</v>
      </c>
      <c r="G67" s="33"/>
      <c r="H67" s="2"/>
      <c r="I67" s="21">
        <v>58</v>
      </c>
      <c r="J67" s="21">
        <v>4</v>
      </c>
    </row>
    <row r="68" spans="1:10" ht="42" customHeight="1">
      <c r="A68" s="16"/>
      <c r="B68" s="17"/>
      <c r="C68" s="17"/>
      <c r="D68" s="32" t="s">
        <v>76</v>
      </c>
      <c r="E68" s="18" t="s">
        <v>35</v>
      </c>
      <c r="F68" s="19">
        <v>16</v>
      </c>
      <c r="G68" s="33"/>
      <c r="H68" s="2"/>
      <c r="I68" s="21">
        <v>59</v>
      </c>
      <c r="J68" s="21">
        <v>4</v>
      </c>
    </row>
    <row r="69" spans="1:10" ht="42" customHeight="1">
      <c r="A69" s="16"/>
      <c r="B69" s="17"/>
      <c r="C69" s="17"/>
      <c r="D69" s="32" t="s">
        <v>77</v>
      </c>
      <c r="E69" s="18" t="s">
        <v>35</v>
      </c>
      <c r="F69" s="19">
        <v>13</v>
      </c>
      <c r="G69" s="33"/>
      <c r="H69" s="2"/>
      <c r="I69" s="21">
        <v>60</v>
      </c>
      <c r="J69" s="21">
        <v>4</v>
      </c>
    </row>
    <row r="70" spans="1:10" ht="42" customHeight="1">
      <c r="A70" s="16"/>
      <c r="B70" s="17"/>
      <c r="C70" s="17"/>
      <c r="D70" s="32" t="s">
        <v>78</v>
      </c>
      <c r="E70" s="18" t="s">
        <v>53</v>
      </c>
      <c r="F70" s="19">
        <v>14</v>
      </c>
      <c r="G70" s="33"/>
      <c r="H70" s="2"/>
      <c r="I70" s="21">
        <v>61</v>
      </c>
      <c r="J70" s="21">
        <v>4</v>
      </c>
    </row>
    <row r="71" spans="1:10" ht="42" customHeight="1">
      <c r="A71" s="16"/>
      <c r="B71" s="17"/>
      <c r="C71" s="17"/>
      <c r="D71" s="32" t="s">
        <v>79</v>
      </c>
      <c r="E71" s="18" t="s">
        <v>53</v>
      </c>
      <c r="F71" s="19">
        <v>9</v>
      </c>
      <c r="G71" s="33"/>
      <c r="H71" s="2"/>
      <c r="I71" s="21">
        <v>62</v>
      </c>
      <c r="J71" s="21">
        <v>4</v>
      </c>
    </row>
    <row r="72" spans="1:10" ht="42" customHeight="1">
      <c r="A72" s="16"/>
      <c r="B72" s="17"/>
      <c r="C72" s="17"/>
      <c r="D72" s="32" t="s">
        <v>80</v>
      </c>
      <c r="E72" s="18" t="s">
        <v>53</v>
      </c>
      <c r="F72" s="19">
        <v>4</v>
      </c>
      <c r="G72" s="33"/>
      <c r="H72" s="2"/>
      <c r="I72" s="21">
        <v>63</v>
      </c>
      <c r="J72" s="21">
        <v>4</v>
      </c>
    </row>
    <row r="73" spans="1:10" ht="42" customHeight="1">
      <c r="A73" s="16"/>
      <c r="B73" s="31" t="s">
        <v>81</v>
      </c>
      <c r="C73" s="28"/>
      <c r="D73" s="29"/>
      <c r="E73" s="18" t="s">
        <v>15</v>
      </c>
      <c r="F73" s="19">
        <v>1</v>
      </c>
      <c r="G73" s="20">
        <f>+G74+G80+G83</f>
        <v>0</v>
      </c>
      <c r="H73" s="2"/>
      <c r="I73" s="21">
        <v>64</v>
      </c>
      <c r="J73" s="21">
        <v>2</v>
      </c>
    </row>
    <row r="74" spans="1:10" ht="42" customHeight="1">
      <c r="A74" s="16"/>
      <c r="B74" s="17"/>
      <c r="C74" s="31" t="s">
        <v>82</v>
      </c>
      <c r="D74" s="29"/>
      <c r="E74" s="18" t="s">
        <v>15</v>
      </c>
      <c r="F74" s="19">
        <v>1</v>
      </c>
      <c r="G74" s="20">
        <f>+G75+G76+G77+G78+G79</f>
        <v>0</v>
      </c>
      <c r="H74" s="2"/>
      <c r="I74" s="21">
        <v>65</v>
      </c>
      <c r="J74" s="21">
        <v>3</v>
      </c>
    </row>
    <row r="75" spans="1:10" ht="42" customHeight="1">
      <c r="A75" s="16"/>
      <c r="B75" s="17"/>
      <c r="C75" s="17"/>
      <c r="D75" s="32" t="s">
        <v>83</v>
      </c>
      <c r="E75" s="18" t="s">
        <v>29</v>
      </c>
      <c r="F75" s="19">
        <v>170</v>
      </c>
      <c r="G75" s="33"/>
      <c r="H75" s="2"/>
      <c r="I75" s="21">
        <v>66</v>
      </c>
      <c r="J75" s="21">
        <v>4</v>
      </c>
    </row>
    <row r="76" spans="1:10" ht="42" customHeight="1">
      <c r="A76" s="16"/>
      <c r="B76" s="17"/>
      <c r="C76" s="17"/>
      <c r="D76" s="32" t="s">
        <v>84</v>
      </c>
      <c r="E76" s="18" t="s">
        <v>29</v>
      </c>
      <c r="F76" s="19">
        <v>462</v>
      </c>
      <c r="G76" s="33"/>
      <c r="H76" s="2"/>
      <c r="I76" s="21">
        <v>67</v>
      </c>
      <c r="J76" s="21">
        <v>4</v>
      </c>
    </row>
    <row r="77" spans="1:10" ht="42" customHeight="1">
      <c r="A77" s="16"/>
      <c r="B77" s="17"/>
      <c r="C77" s="17"/>
      <c r="D77" s="32" t="s">
        <v>85</v>
      </c>
      <c r="E77" s="18" t="s">
        <v>26</v>
      </c>
      <c r="F77" s="19">
        <v>388</v>
      </c>
      <c r="G77" s="33"/>
      <c r="H77" s="2"/>
      <c r="I77" s="21">
        <v>68</v>
      </c>
      <c r="J77" s="21">
        <v>4</v>
      </c>
    </row>
    <row r="78" spans="1:10" ht="42" customHeight="1">
      <c r="A78" s="16"/>
      <c r="B78" s="17"/>
      <c r="C78" s="17"/>
      <c r="D78" s="32" t="s">
        <v>86</v>
      </c>
      <c r="E78" s="18" t="s">
        <v>29</v>
      </c>
      <c r="F78" s="19">
        <v>528</v>
      </c>
      <c r="G78" s="33"/>
      <c r="H78" s="2"/>
      <c r="I78" s="21">
        <v>69</v>
      </c>
      <c r="J78" s="21">
        <v>4</v>
      </c>
    </row>
    <row r="79" spans="1:10" ht="42" customHeight="1">
      <c r="A79" s="16"/>
      <c r="B79" s="17"/>
      <c r="C79" s="17"/>
      <c r="D79" s="32" t="s">
        <v>87</v>
      </c>
      <c r="E79" s="18" t="s">
        <v>29</v>
      </c>
      <c r="F79" s="19">
        <v>171</v>
      </c>
      <c r="G79" s="33"/>
      <c r="H79" s="2"/>
      <c r="I79" s="21">
        <v>70</v>
      </c>
      <c r="J79" s="21">
        <v>4</v>
      </c>
    </row>
    <row r="80" spans="1:10" ht="42" customHeight="1">
      <c r="A80" s="16"/>
      <c r="B80" s="17"/>
      <c r="C80" s="31" t="s">
        <v>88</v>
      </c>
      <c r="D80" s="29"/>
      <c r="E80" s="18" t="s">
        <v>15</v>
      </c>
      <c r="F80" s="19">
        <v>1</v>
      </c>
      <c r="G80" s="20">
        <f>+G81+G82</f>
        <v>0</v>
      </c>
      <c r="H80" s="2"/>
      <c r="I80" s="21">
        <v>71</v>
      </c>
      <c r="J80" s="21">
        <v>3</v>
      </c>
    </row>
    <row r="81" spans="1:10" ht="42" customHeight="1">
      <c r="A81" s="16"/>
      <c r="B81" s="17"/>
      <c r="C81" s="17"/>
      <c r="D81" s="32" t="s">
        <v>25</v>
      </c>
      <c r="E81" s="18" t="s">
        <v>26</v>
      </c>
      <c r="F81" s="19">
        <v>492</v>
      </c>
      <c r="G81" s="33"/>
      <c r="H81" s="2"/>
      <c r="I81" s="21">
        <v>72</v>
      </c>
      <c r="J81" s="21">
        <v>4</v>
      </c>
    </row>
    <row r="82" spans="1:10" ht="42" customHeight="1">
      <c r="A82" s="16"/>
      <c r="B82" s="17"/>
      <c r="C82" s="17"/>
      <c r="D82" s="32" t="s">
        <v>25</v>
      </c>
      <c r="E82" s="18" t="s">
        <v>26</v>
      </c>
      <c r="F82" s="19">
        <v>793</v>
      </c>
      <c r="G82" s="33"/>
      <c r="H82" s="2"/>
      <c r="I82" s="21">
        <v>73</v>
      </c>
      <c r="J82" s="21">
        <v>4</v>
      </c>
    </row>
    <row r="83" spans="1:10" ht="42" customHeight="1">
      <c r="A83" s="16"/>
      <c r="B83" s="17"/>
      <c r="C83" s="31" t="s">
        <v>89</v>
      </c>
      <c r="D83" s="29"/>
      <c r="E83" s="18" t="s">
        <v>15</v>
      </c>
      <c r="F83" s="19">
        <v>1</v>
      </c>
      <c r="G83" s="20">
        <f>+G84+G85+G86+G87+G88+G89+G90+G91+G92+G93+G94+G95+G96</f>
        <v>0</v>
      </c>
      <c r="H83" s="2"/>
      <c r="I83" s="21">
        <v>74</v>
      </c>
      <c r="J83" s="21">
        <v>3</v>
      </c>
    </row>
    <row r="84" spans="1:10" ht="42" customHeight="1">
      <c r="A84" s="16"/>
      <c r="B84" s="17"/>
      <c r="C84" s="17"/>
      <c r="D84" s="32" t="s">
        <v>90</v>
      </c>
      <c r="E84" s="18" t="s">
        <v>45</v>
      </c>
      <c r="F84" s="19">
        <v>154.19999999999999</v>
      </c>
      <c r="G84" s="33"/>
      <c r="H84" s="2"/>
      <c r="I84" s="21">
        <v>75</v>
      </c>
      <c r="J84" s="21">
        <v>4</v>
      </c>
    </row>
    <row r="85" spans="1:10" ht="42" customHeight="1">
      <c r="A85" s="16"/>
      <c r="B85" s="17"/>
      <c r="C85" s="17"/>
      <c r="D85" s="32" t="s">
        <v>91</v>
      </c>
      <c r="E85" s="18" t="s">
        <v>45</v>
      </c>
      <c r="F85" s="19">
        <v>10.6</v>
      </c>
      <c r="G85" s="33"/>
      <c r="H85" s="2"/>
      <c r="I85" s="21">
        <v>76</v>
      </c>
      <c r="J85" s="21">
        <v>4</v>
      </c>
    </row>
    <row r="86" spans="1:10" ht="42" customHeight="1">
      <c r="A86" s="16"/>
      <c r="B86" s="17"/>
      <c r="C86" s="17"/>
      <c r="D86" s="32" t="s">
        <v>92</v>
      </c>
      <c r="E86" s="18" t="s">
        <v>45</v>
      </c>
      <c r="F86" s="19">
        <v>147.30000000000001</v>
      </c>
      <c r="G86" s="33"/>
      <c r="H86" s="2"/>
      <c r="I86" s="21">
        <v>77</v>
      </c>
      <c r="J86" s="21">
        <v>4</v>
      </c>
    </row>
    <row r="87" spans="1:10" ht="42" customHeight="1">
      <c r="A87" s="16"/>
      <c r="B87" s="17"/>
      <c r="C87" s="17"/>
      <c r="D87" s="32" t="s">
        <v>93</v>
      </c>
      <c r="E87" s="18" t="s">
        <v>45</v>
      </c>
      <c r="F87" s="19">
        <v>140.30000000000001</v>
      </c>
      <c r="G87" s="33"/>
      <c r="H87" s="2"/>
      <c r="I87" s="21">
        <v>78</v>
      </c>
      <c r="J87" s="21">
        <v>4</v>
      </c>
    </row>
    <row r="88" spans="1:10" ht="42" customHeight="1">
      <c r="A88" s="16"/>
      <c r="B88" s="17"/>
      <c r="C88" s="17"/>
      <c r="D88" s="32" t="s">
        <v>94</v>
      </c>
      <c r="E88" s="18" t="s">
        <v>45</v>
      </c>
      <c r="F88" s="19">
        <v>6</v>
      </c>
      <c r="G88" s="33"/>
      <c r="H88" s="2"/>
      <c r="I88" s="21">
        <v>79</v>
      </c>
      <c r="J88" s="21">
        <v>4</v>
      </c>
    </row>
    <row r="89" spans="1:10" ht="42" customHeight="1">
      <c r="A89" s="16"/>
      <c r="B89" s="17"/>
      <c r="C89" s="17"/>
      <c r="D89" s="32" t="s">
        <v>95</v>
      </c>
      <c r="E89" s="18" t="s">
        <v>45</v>
      </c>
      <c r="F89" s="19">
        <v>7</v>
      </c>
      <c r="G89" s="33"/>
      <c r="H89" s="2"/>
      <c r="I89" s="21">
        <v>80</v>
      </c>
      <c r="J89" s="21">
        <v>4</v>
      </c>
    </row>
    <row r="90" spans="1:10" ht="42" customHeight="1">
      <c r="A90" s="16"/>
      <c r="B90" s="17"/>
      <c r="C90" s="17"/>
      <c r="D90" s="32" t="s">
        <v>96</v>
      </c>
      <c r="E90" s="18" t="s">
        <v>45</v>
      </c>
      <c r="F90" s="19">
        <v>56</v>
      </c>
      <c r="G90" s="33"/>
      <c r="H90" s="2"/>
      <c r="I90" s="21">
        <v>81</v>
      </c>
      <c r="J90" s="21">
        <v>4</v>
      </c>
    </row>
    <row r="91" spans="1:10" ht="42" customHeight="1">
      <c r="A91" s="16"/>
      <c r="B91" s="17"/>
      <c r="C91" s="17"/>
      <c r="D91" s="32" t="s">
        <v>97</v>
      </c>
      <c r="E91" s="18" t="s">
        <v>45</v>
      </c>
      <c r="F91" s="19">
        <v>6</v>
      </c>
      <c r="G91" s="33"/>
      <c r="H91" s="2"/>
      <c r="I91" s="21">
        <v>82</v>
      </c>
      <c r="J91" s="21">
        <v>4</v>
      </c>
    </row>
    <row r="92" spans="1:10" ht="42" customHeight="1">
      <c r="A92" s="16"/>
      <c r="B92" s="17"/>
      <c r="C92" s="17"/>
      <c r="D92" s="32" t="s">
        <v>98</v>
      </c>
      <c r="E92" s="18" t="s">
        <v>32</v>
      </c>
      <c r="F92" s="19">
        <v>1</v>
      </c>
      <c r="G92" s="33"/>
      <c r="H92" s="2"/>
      <c r="I92" s="21">
        <v>83</v>
      </c>
      <c r="J92" s="21">
        <v>4</v>
      </c>
    </row>
    <row r="93" spans="1:10" ht="42" customHeight="1">
      <c r="A93" s="16"/>
      <c r="B93" s="17"/>
      <c r="C93" s="17"/>
      <c r="D93" s="32" t="s">
        <v>99</v>
      </c>
      <c r="E93" s="18" t="s">
        <v>32</v>
      </c>
      <c r="F93" s="19">
        <v>1</v>
      </c>
      <c r="G93" s="33"/>
      <c r="H93" s="2"/>
      <c r="I93" s="21">
        <v>84</v>
      </c>
      <c r="J93" s="21">
        <v>4</v>
      </c>
    </row>
    <row r="94" spans="1:10" ht="42" customHeight="1">
      <c r="A94" s="16"/>
      <c r="B94" s="17"/>
      <c r="C94" s="17"/>
      <c r="D94" s="32" t="s">
        <v>100</v>
      </c>
      <c r="E94" s="18" t="s">
        <v>32</v>
      </c>
      <c r="F94" s="19">
        <v>2</v>
      </c>
      <c r="G94" s="33"/>
      <c r="H94" s="2"/>
      <c r="I94" s="21">
        <v>85</v>
      </c>
      <c r="J94" s="21">
        <v>4</v>
      </c>
    </row>
    <row r="95" spans="1:10" ht="42" customHeight="1">
      <c r="A95" s="16"/>
      <c r="B95" s="17"/>
      <c r="C95" s="17"/>
      <c r="D95" s="32" t="s">
        <v>101</v>
      </c>
      <c r="E95" s="18" t="s">
        <v>32</v>
      </c>
      <c r="F95" s="19">
        <v>1</v>
      </c>
      <c r="G95" s="33"/>
      <c r="H95" s="2"/>
      <c r="I95" s="21">
        <v>86</v>
      </c>
      <c r="J95" s="21">
        <v>4</v>
      </c>
    </row>
    <row r="96" spans="1:10" ht="42" customHeight="1">
      <c r="A96" s="16"/>
      <c r="B96" s="17"/>
      <c r="C96" s="17"/>
      <c r="D96" s="32" t="s">
        <v>102</v>
      </c>
      <c r="E96" s="18" t="s">
        <v>32</v>
      </c>
      <c r="F96" s="19">
        <v>1</v>
      </c>
      <c r="G96" s="33"/>
      <c r="H96" s="2"/>
      <c r="I96" s="21">
        <v>87</v>
      </c>
      <c r="J96" s="21">
        <v>4</v>
      </c>
    </row>
    <row r="97" spans="1:10" ht="42" customHeight="1">
      <c r="A97" s="16"/>
      <c r="B97" s="31" t="s">
        <v>103</v>
      </c>
      <c r="C97" s="28"/>
      <c r="D97" s="29"/>
      <c r="E97" s="18" t="s">
        <v>15</v>
      </c>
      <c r="F97" s="19">
        <v>1</v>
      </c>
      <c r="G97" s="20">
        <f>+G98+G100+G102+G104</f>
        <v>0</v>
      </c>
      <c r="H97" s="2"/>
      <c r="I97" s="21">
        <v>88</v>
      </c>
      <c r="J97" s="21">
        <v>2</v>
      </c>
    </row>
    <row r="98" spans="1:10" ht="42" customHeight="1">
      <c r="A98" s="16"/>
      <c r="B98" s="17"/>
      <c r="C98" s="31" t="s">
        <v>104</v>
      </c>
      <c r="D98" s="29"/>
      <c r="E98" s="18" t="s">
        <v>15</v>
      </c>
      <c r="F98" s="19">
        <v>1</v>
      </c>
      <c r="G98" s="20">
        <f>+G99</f>
        <v>0</v>
      </c>
      <c r="H98" s="2"/>
      <c r="I98" s="21">
        <v>89</v>
      </c>
      <c r="J98" s="21">
        <v>3</v>
      </c>
    </row>
    <row r="99" spans="1:10" ht="42" customHeight="1">
      <c r="A99" s="16"/>
      <c r="B99" s="17"/>
      <c r="C99" s="17"/>
      <c r="D99" s="32" t="s">
        <v>28</v>
      </c>
      <c r="E99" s="18" t="s">
        <v>29</v>
      </c>
      <c r="F99" s="19">
        <v>2277</v>
      </c>
      <c r="G99" s="33"/>
      <c r="H99" s="2"/>
      <c r="I99" s="21">
        <v>90</v>
      </c>
      <c r="J99" s="21">
        <v>4</v>
      </c>
    </row>
    <row r="100" spans="1:10" ht="42" customHeight="1">
      <c r="A100" s="16"/>
      <c r="B100" s="17"/>
      <c r="C100" s="31" t="s">
        <v>88</v>
      </c>
      <c r="D100" s="29"/>
      <c r="E100" s="18" t="s">
        <v>15</v>
      </c>
      <c r="F100" s="19">
        <v>1</v>
      </c>
      <c r="G100" s="20">
        <f>+G101</f>
        <v>0</v>
      </c>
      <c r="H100" s="2"/>
      <c r="I100" s="21">
        <v>91</v>
      </c>
      <c r="J100" s="21">
        <v>3</v>
      </c>
    </row>
    <row r="101" spans="1:10" ht="42" customHeight="1">
      <c r="A101" s="16"/>
      <c r="B101" s="17"/>
      <c r="C101" s="17"/>
      <c r="D101" s="32" t="s">
        <v>25</v>
      </c>
      <c r="E101" s="18" t="s">
        <v>26</v>
      </c>
      <c r="F101" s="19">
        <v>1239</v>
      </c>
      <c r="G101" s="33"/>
      <c r="H101" s="2"/>
      <c r="I101" s="21">
        <v>92</v>
      </c>
      <c r="J101" s="21">
        <v>4</v>
      </c>
    </row>
    <row r="102" spans="1:10" ht="42" customHeight="1">
      <c r="A102" s="16"/>
      <c r="B102" s="17"/>
      <c r="C102" s="31" t="s">
        <v>105</v>
      </c>
      <c r="D102" s="29"/>
      <c r="E102" s="18" t="s">
        <v>15</v>
      </c>
      <c r="F102" s="19">
        <v>1</v>
      </c>
      <c r="G102" s="20">
        <f>+G103</f>
        <v>0</v>
      </c>
      <c r="H102" s="2"/>
      <c r="I102" s="21">
        <v>93</v>
      </c>
      <c r="J102" s="21">
        <v>3</v>
      </c>
    </row>
    <row r="103" spans="1:10" ht="42" customHeight="1">
      <c r="A103" s="16"/>
      <c r="B103" s="17"/>
      <c r="C103" s="17"/>
      <c r="D103" s="32" t="s">
        <v>106</v>
      </c>
      <c r="E103" s="18" t="s">
        <v>26</v>
      </c>
      <c r="F103" s="19">
        <v>1865</v>
      </c>
      <c r="G103" s="33"/>
      <c r="H103" s="2"/>
      <c r="I103" s="21">
        <v>94</v>
      </c>
      <c r="J103" s="21">
        <v>4</v>
      </c>
    </row>
    <row r="104" spans="1:10" ht="42" customHeight="1">
      <c r="A104" s="16"/>
      <c r="B104" s="17"/>
      <c r="C104" s="31" t="s">
        <v>107</v>
      </c>
      <c r="D104" s="29"/>
      <c r="E104" s="18" t="s">
        <v>15</v>
      </c>
      <c r="F104" s="19">
        <v>1</v>
      </c>
      <c r="G104" s="20">
        <f>+G105</f>
        <v>0</v>
      </c>
      <c r="H104" s="2"/>
      <c r="I104" s="21">
        <v>95</v>
      </c>
      <c r="J104" s="21">
        <v>3</v>
      </c>
    </row>
    <row r="105" spans="1:10" ht="42" customHeight="1">
      <c r="A105" s="16"/>
      <c r="B105" s="17"/>
      <c r="C105" s="17"/>
      <c r="D105" s="32" t="s">
        <v>108</v>
      </c>
      <c r="E105" s="18" t="s">
        <v>26</v>
      </c>
      <c r="F105" s="19">
        <v>1188</v>
      </c>
      <c r="G105" s="33"/>
      <c r="H105" s="2"/>
      <c r="I105" s="21">
        <v>96</v>
      </c>
      <c r="J105" s="21">
        <v>4</v>
      </c>
    </row>
    <row r="106" spans="1:10" ht="42" customHeight="1">
      <c r="A106" s="30" t="s">
        <v>109</v>
      </c>
      <c r="B106" s="28"/>
      <c r="C106" s="28"/>
      <c r="D106" s="29"/>
      <c r="E106" s="18" t="s">
        <v>15</v>
      </c>
      <c r="F106" s="19">
        <v>1</v>
      </c>
      <c r="G106" s="20">
        <f>+G107+G113</f>
        <v>0</v>
      </c>
      <c r="H106" s="2"/>
      <c r="I106" s="21">
        <v>97</v>
      </c>
      <c r="J106" s="21"/>
    </row>
    <row r="107" spans="1:10" ht="42" customHeight="1">
      <c r="A107" s="30" t="s">
        <v>110</v>
      </c>
      <c r="B107" s="28"/>
      <c r="C107" s="28"/>
      <c r="D107" s="29"/>
      <c r="E107" s="18" t="s">
        <v>15</v>
      </c>
      <c r="F107" s="19">
        <v>1</v>
      </c>
      <c r="G107" s="20">
        <f>+G108+G109</f>
        <v>0</v>
      </c>
      <c r="H107" s="2"/>
      <c r="I107" s="21">
        <v>98</v>
      </c>
      <c r="J107" s="21">
        <v>200</v>
      </c>
    </row>
    <row r="108" spans="1:10" ht="42" customHeight="1">
      <c r="A108" s="30" t="s">
        <v>111</v>
      </c>
      <c r="B108" s="28"/>
      <c r="C108" s="28"/>
      <c r="D108" s="29"/>
      <c r="E108" s="18" t="s">
        <v>15</v>
      </c>
      <c r="F108" s="19">
        <v>1</v>
      </c>
      <c r="G108" s="33"/>
      <c r="H108" s="2"/>
      <c r="I108" s="21">
        <v>99</v>
      </c>
      <c r="J108" s="21"/>
    </row>
    <row r="109" spans="1:10" ht="42" customHeight="1">
      <c r="A109" s="30" t="s">
        <v>112</v>
      </c>
      <c r="B109" s="28"/>
      <c r="C109" s="28"/>
      <c r="D109" s="29"/>
      <c r="E109" s="18" t="s">
        <v>15</v>
      </c>
      <c r="F109" s="19">
        <v>1</v>
      </c>
      <c r="G109" s="20">
        <f>+G110</f>
        <v>0</v>
      </c>
      <c r="H109" s="2"/>
      <c r="I109" s="21">
        <v>100</v>
      </c>
      <c r="J109" s="21">
        <v>1</v>
      </c>
    </row>
    <row r="110" spans="1:10" ht="42" customHeight="1">
      <c r="A110" s="16"/>
      <c r="B110" s="31" t="s">
        <v>113</v>
      </c>
      <c r="C110" s="28"/>
      <c r="D110" s="29"/>
      <c r="E110" s="18" t="s">
        <v>15</v>
      </c>
      <c r="F110" s="19">
        <v>1</v>
      </c>
      <c r="G110" s="20">
        <f>+G111</f>
        <v>0</v>
      </c>
      <c r="H110" s="2"/>
      <c r="I110" s="21">
        <v>101</v>
      </c>
      <c r="J110" s="21">
        <v>2</v>
      </c>
    </row>
    <row r="111" spans="1:10" ht="42" customHeight="1">
      <c r="A111" s="16"/>
      <c r="B111" s="17"/>
      <c r="C111" s="31" t="s">
        <v>112</v>
      </c>
      <c r="D111" s="29"/>
      <c r="E111" s="18" t="s">
        <v>15</v>
      </c>
      <c r="F111" s="19">
        <v>1</v>
      </c>
      <c r="G111" s="20">
        <f>+G112</f>
        <v>0</v>
      </c>
      <c r="H111" s="2"/>
      <c r="I111" s="21">
        <v>102</v>
      </c>
      <c r="J111" s="21">
        <v>3</v>
      </c>
    </row>
    <row r="112" spans="1:10" ht="42" customHeight="1">
      <c r="A112" s="16"/>
      <c r="B112" s="17"/>
      <c r="C112" s="17"/>
      <c r="D112" s="32" t="s">
        <v>114</v>
      </c>
      <c r="E112" s="18" t="s">
        <v>15</v>
      </c>
      <c r="F112" s="19">
        <v>1</v>
      </c>
      <c r="G112" s="33"/>
      <c r="H112" s="2"/>
      <c r="I112" s="21">
        <v>103</v>
      </c>
      <c r="J112" s="21">
        <v>4</v>
      </c>
    </row>
    <row r="113" spans="1:10" ht="42" customHeight="1">
      <c r="A113" s="30" t="s">
        <v>115</v>
      </c>
      <c r="B113" s="28"/>
      <c r="C113" s="28"/>
      <c r="D113" s="29"/>
      <c r="E113" s="18" t="s">
        <v>15</v>
      </c>
      <c r="F113" s="19">
        <v>1</v>
      </c>
      <c r="G113" s="33"/>
      <c r="H113" s="2"/>
      <c r="I113" s="21">
        <v>104</v>
      </c>
      <c r="J113" s="21">
        <v>210</v>
      </c>
    </row>
    <row r="114" spans="1:10" ht="42" customHeight="1">
      <c r="A114" s="30" t="s">
        <v>116</v>
      </c>
      <c r="B114" s="28"/>
      <c r="C114" s="28"/>
      <c r="D114" s="29"/>
      <c r="E114" s="18" t="s">
        <v>15</v>
      </c>
      <c r="F114" s="19">
        <v>1</v>
      </c>
      <c r="G114" s="33"/>
      <c r="H114" s="2"/>
      <c r="I114" s="21">
        <v>105</v>
      </c>
      <c r="J114" s="21">
        <v>220</v>
      </c>
    </row>
    <row r="115" spans="1:10" ht="42" customHeight="1">
      <c r="A115" s="34" t="s">
        <v>117</v>
      </c>
      <c r="B115" s="35"/>
      <c r="C115" s="35"/>
      <c r="D115" s="36"/>
      <c r="E115" s="37" t="s">
        <v>15</v>
      </c>
      <c r="F115" s="38">
        <v>1</v>
      </c>
      <c r="G115" s="39">
        <f>+G10+G114</f>
        <v>0</v>
      </c>
      <c r="H115" s="40"/>
      <c r="I115" s="41">
        <v>106</v>
      </c>
      <c r="J115" s="41">
        <v>30</v>
      </c>
    </row>
    <row r="116" spans="1:10" ht="42" customHeight="1">
      <c r="A116" s="22" t="s">
        <v>11</v>
      </c>
      <c r="B116" s="23"/>
      <c r="C116" s="23"/>
      <c r="D116" s="24"/>
      <c r="E116" s="25" t="s">
        <v>12</v>
      </c>
      <c r="F116" s="26" t="s">
        <v>12</v>
      </c>
      <c r="G116" s="27">
        <f>G115</f>
        <v>0</v>
      </c>
      <c r="I116" s="21">
        <v>107</v>
      </c>
      <c r="J116" s="21">
        <v>90</v>
      </c>
    </row>
    <row r="117" spans="1:10" ht="42" customHeight="1"/>
    <row r="118" spans="1:10" ht="42" customHeight="1"/>
  </sheetData>
  <sheetProtection algorithmName="SHA-512" hashValue="0qv11+1CxsOYeKyepX7fwF6qJqCGsVxnDFskttVTHgk+b0cJa9e+z8myCNWq5+3iPlSpSRyATJWdUtvOkUHM7w==" saltValue="J5NwssaPbaSrvucduuSa1w==" spinCount="100000" sheet="1" objects="1" scenarios="1"/>
  <mergeCells count="40">
    <mergeCell ref="A113:D113"/>
    <mergeCell ref="A114:D114"/>
    <mergeCell ref="A115:D115"/>
    <mergeCell ref="A106:D106"/>
    <mergeCell ref="A107:D107"/>
    <mergeCell ref="A108:D108"/>
    <mergeCell ref="A109:D109"/>
    <mergeCell ref="B110:D110"/>
    <mergeCell ref="C111:D111"/>
    <mergeCell ref="C83:D83"/>
    <mergeCell ref="B97:D97"/>
    <mergeCell ref="C98:D98"/>
    <mergeCell ref="C100:D100"/>
    <mergeCell ref="C102:D102"/>
    <mergeCell ref="C104:D104"/>
    <mergeCell ref="C41:D41"/>
    <mergeCell ref="C58:D58"/>
    <mergeCell ref="C63:D63"/>
    <mergeCell ref="B73:D73"/>
    <mergeCell ref="C74:D74"/>
    <mergeCell ref="C80:D80"/>
    <mergeCell ref="C21:D21"/>
    <mergeCell ref="C24:D24"/>
    <mergeCell ref="C28:D28"/>
    <mergeCell ref="C32:D32"/>
    <mergeCell ref="B36:D36"/>
    <mergeCell ref="C37:D37"/>
    <mergeCell ref="A116:D116"/>
    <mergeCell ref="A10:D10"/>
    <mergeCell ref="A11:D11"/>
    <mergeCell ref="A12:D12"/>
    <mergeCell ref="B13:D13"/>
    <mergeCell ref="C14:D14"/>
    <mergeCell ref="C19:D19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 Naoki</dc:creator>
  <cp:lastModifiedBy>Yoshida Naoki</cp:lastModifiedBy>
  <dcterms:created xsi:type="dcterms:W3CDTF">2020-08-13T02:59:14Z</dcterms:created>
  <dcterms:modified xsi:type="dcterms:W3CDTF">2020-08-13T03:01:00Z</dcterms:modified>
</cp:coreProperties>
</file>